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9690" windowHeight="7290" activeTab="0"/>
  </bookViews>
  <sheets>
    <sheet name="новые размеры 2019год  " sheetId="1" r:id="rId1"/>
    <sheet name="Лист1" sheetId="2" r:id="rId2"/>
  </sheets>
  <definedNames>
    <definedName name="_xlnm.Print_Titles" localSheetId="0">'новые размеры 2019год  '!$3:$3</definedName>
  </definedNames>
  <calcPr fullCalcOnLoad="1"/>
</workbook>
</file>

<file path=xl/sharedStrings.xml><?xml version="1.0" encoding="utf-8"?>
<sst xmlns="http://schemas.openxmlformats.org/spreadsheetml/2006/main" count="173" uniqueCount="135">
  <si>
    <t>Закон ПО от 26.09.1997 №29-ОЗ "О дополнительных мерах социальнойзащиты инвалидов вследствии военной травмы,полученной врезультате выполнения задач в условиях чрезвычайногоположения и при вооруженных конфликтах" единовременное пособие</t>
  </si>
  <si>
    <t>1 000, 30 000</t>
  </si>
  <si>
    <t xml:space="preserve">500, 1 000, 300, 200, 100 </t>
  </si>
  <si>
    <t>500 000 (на три года)</t>
  </si>
  <si>
    <t>500 000   (на три года)</t>
  </si>
  <si>
    <t>10000, 14000, 20000</t>
  </si>
  <si>
    <t>Федеральный закон от 12.01.1996 №8-ФЗ "О погребении и похоронном деле"</t>
  </si>
  <si>
    <t>Закон ПО от 06.02.2006 №529-ОЗ "О патронатном воспитанииаПО" (денежное вознаграждение)</t>
  </si>
  <si>
    <t>Закон ПО от 06 апреля 2011 года №1060-ОЗ "О региональном материнском капитале"</t>
  </si>
  <si>
    <t>Закон ПО от 17.01.2005 № 413-ОЗ "О государственной социальной помощи в Псковской области"</t>
  </si>
  <si>
    <t>Закон Псковской области от 05.03.2012 № 1148-ОЗ "О дополнительной  мере социальной поддержки родителей и супругов военнослужащих, погибших после 16 января 1995 вследствие ранения, контузии или увечья, полученных при исполнении обязанностей военной службы"</t>
  </si>
  <si>
    <t>Закон ПО от 30.09.2009 № 900-ОЗ "О дополнительных мерахсоциальной поддкержки лиц, награжденных орденом "Родительская слава" ежемесячная, единовременная выплата</t>
  </si>
  <si>
    <t xml:space="preserve">Федеральный закон от 19.05.1995 №81-ФЗ "О государственных пособиях гражданам, имеющим детей" (единовременное пособие при передаче ребенка на воспитание в семью)  </t>
  </si>
  <si>
    <t>Закон области от 17.03.1998 №14-ОЗ "Об оплате труда приемных родителей и льготах, предоставляемых приемной семье" (ежемесячное денежное вознаграждение семье,имеющей на воспитании ребенка-инвалида,или ребенка,имеющего отклонения в развитии)</t>
  </si>
  <si>
    <t>Закон ПО от 06.02.2006 №529-ОЗ "О патронатном воспитанииаПО" (денежное вознаграждение семье,имеющей на воспитании ребенка-инвалида,или ребенка, имеющего отклонения в развитии)</t>
  </si>
  <si>
    <t xml:space="preserve">Закон Псковской области от 02.02.2012 № 1131-ОЗ " О денежном пособии при усыновлении ребенка (детей) в Псковской области" </t>
  </si>
  <si>
    <t>Приложение №__ к приказу от __.___.200__ № ___</t>
  </si>
  <si>
    <t xml:space="preserve"> Закон области от 11.01.2005 №402-ОЗ «О социальной поддержке многодетных семей» ЕДВ   </t>
  </si>
  <si>
    <t xml:space="preserve">Закон Псковской области от 11.01.2005 № 406-ОЗ "О предоставлении ежегодной денежной выплаты гражданам, награжденным нагрудным знаком  «Почетный донор России»         </t>
  </si>
  <si>
    <t xml:space="preserve">Закон области от 11.01.2005 №401-ОЗ «О мерах социальной поддержки отдельных категорий граждан, проживающих в Псковской области» (реабилитированные) ЕДВ    </t>
  </si>
  <si>
    <t xml:space="preserve">Закон области от 11.01.2005 №401-ОЗ «О мерах социальной поддержки отдельных категорий граждан, проживающих в Псковской области» (ветераны труда ) ЕДВ   </t>
  </si>
  <si>
    <t xml:space="preserve"> Закон области от 29.12.2004 №394-ОЗ «О государственном ежемесячном пособии на ребенка в Псковской области» </t>
  </si>
  <si>
    <t xml:space="preserve">Закон области от 11.01.2005 №401-ОЗ «О мерах социальной поддержки отдельных категорий граждан, проживающих в Псковской области» (труженики тыла ) ЕДВ </t>
  </si>
  <si>
    <t xml:space="preserve"> Закон области от 11.01.2005 №402-ОЗ «О социальной поддержке многодетных семей» топливо   </t>
  </si>
  <si>
    <t>Единовременное пособие беременной жене военнослужащего, проходящего военную службу по призыву,</t>
  </si>
  <si>
    <t xml:space="preserve">Еежемесячное пособие на ребенка военнослужащего, проходящего военную службу по призыву </t>
  </si>
  <si>
    <t xml:space="preserve"> Закон области от 29.12.2004 №394-ОЗ «О государственном ежемесячном пособии на ребенка в Псковской области» на детей одиноких матерей</t>
  </si>
  <si>
    <t xml:space="preserve"> Закон области от 29.12.2004 №394-ОЗ «О государственном ежемесячном пособии на ребенка в Псковской области» на детей разыскиваемых родителей и в.служащих</t>
  </si>
  <si>
    <t>Закон области от 11.01.2005 №401-ОЗ «О мерах социальной поддержки отдельных категорий граждан, проживающих в Псковской области»  топливо  ветеранам труда и участникам разминирования</t>
  </si>
  <si>
    <t xml:space="preserve">Закон области от 11.01.2005 №401-ОЗ «О мерах социальной поддержки отдельных категорий граждан, проживающих в Псковской области»  топливо  реабилитированным и пострадавшим от репрессии </t>
  </si>
  <si>
    <t xml:space="preserve">Закон области от 17.03.1998 №14-ОЗ "Об оплате труда приемных родителей и льготах, предоставляемых приемной семье" (ежемесячное денежное вознаграждение) </t>
  </si>
  <si>
    <t>наименование закона</t>
  </si>
  <si>
    <t>Размер денежных средств на содержание ребенка  опекуну (попечителю), приемным родителям, патронатному воспитателю на ребенка от 7 до 12 лет</t>
  </si>
  <si>
    <t>Размер денежных средств на содержание ребенка  опекуну (попечителю), приемным родителям, патронатному воспитателю на ребенка от 12 до 18 лет</t>
  </si>
  <si>
    <t>размеры выплат с 01.01.2011 года (руб.)</t>
  </si>
  <si>
    <t>Закон области от 11.01.2005 №400-ОЗ «О предоставлении мер  социальной поддержки по оплате жилья и коммунальных услуг в Псковской области» топливо</t>
  </si>
  <si>
    <t>Закон области от 07.05.2009 № 853- ОЗ  "О ветеранах труда Псковской области"</t>
  </si>
  <si>
    <t>9958,84     (829,90)</t>
  </si>
  <si>
    <t>размеры выплат с 01.01.2012 года (руб.)</t>
  </si>
  <si>
    <t>276;400с 01.10.11</t>
  </si>
  <si>
    <t>138;200 с01.10.11</t>
  </si>
  <si>
    <t>207;300 с 01.10.11</t>
  </si>
  <si>
    <t>10556,37  (879,70)</t>
  </si>
  <si>
    <t>размеры выплат с 01.01.2013 года (руб.)</t>
  </si>
  <si>
    <t>11138 (январь 928,13; 11 м-в по 928,17)</t>
  </si>
  <si>
    <t xml:space="preserve"> Закон области от 11.01.2005 №402-ОЗ «О социальной поддержке многодетных семей» проезд</t>
  </si>
  <si>
    <t>675</t>
  </si>
  <si>
    <t>655</t>
  </si>
  <si>
    <t xml:space="preserve"> Закон Псковской области от 17.11.1995 №29-ОЗ «О социальной поддержке отдельных категорий населения области» (студенческие семьи)</t>
  </si>
  <si>
    <t xml:space="preserve"> Закон Псковской области от 17.11.1995 №29-ОЗ «О социальной поддержке отдельных категорий населения области» (беременные женщины и один из родителей при рождении ребенка)</t>
  </si>
  <si>
    <t>600</t>
  </si>
  <si>
    <t>Закон ПО от 26.09.1997 №29-ОЗ "О дополнительных мерах социальнойзащиты инвалидов вследствии военной травмы,полученной врезультате выполнения задач в условиях чрезвычайногоположения и при вооруженных конфликтах" ежемесячное пособие</t>
  </si>
  <si>
    <t>размеры выплат с 01.01.2014 года (руб.)</t>
  </si>
  <si>
    <t>Закон Псковской области от 09.11.2012  № 1219-ОЗ "О ежемесячной денежной выплате на третьего ребенка или последующих детей"</t>
  </si>
  <si>
    <t>увеличение размера выплаты</t>
  </si>
  <si>
    <t>Размер денежных средств на содержание ребенка  опекуну (попечителю), приемным родителям, патронатному воспитателю на ребенка от 0 до 1 года</t>
  </si>
  <si>
    <t>Размер денежных средств на содержание ребенка  опекуну (попечителю), приемным родителям, патронатному воспитателю на ребенка от 3 до 7 лет</t>
  </si>
  <si>
    <t xml:space="preserve">Федеральный закон от 19.05.1995 №81-ФЗ "О государственных пособиях гражданам, имеющим детей" (единовременное пособие при передаче ребенка на воспитание в семью (ребенка-инвалида, ребенка старше 7лет, братьев- сестер) </t>
  </si>
  <si>
    <t>размеры выплат с 01.01.2015 года (руб.)</t>
  </si>
  <si>
    <t>10000,14000,20000</t>
  </si>
  <si>
    <t>500, 1000, 300, 200, 100</t>
  </si>
  <si>
    <t>отменен</t>
  </si>
  <si>
    <t>Размер денежных средств на содержание ребенка  опекуну (попечителю), приемным родителям, патронатному воспитателю на ребенка от 1 года до 3 лет</t>
  </si>
  <si>
    <t xml:space="preserve">Закон области от 05.04.2005 №427- ОЗ "О мерах социальной поддержки отдельных категорий граждан, работающих и проживающих в сельской местности на территории Псковской области"        ( площадь более или равна 40 кв. м.)                 </t>
  </si>
  <si>
    <t>500 000 (на 5 лет по 100 000)</t>
  </si>
  <si>
    <t>Закон области от 11.01.2005 №401-ОЗ «О мерах социальной поддержки отдельных категорий граждан, проживающих в Псковской области» пенсионеры, работавшие и проживающие в сельской местности ЕДВ</t>
  </si>
  <si>
    <t xml:space="preserve">Ежемесячная денежная компенсация вследствие поствакцинального осложнения </t>
  </si>
  <si>
    <t xml:space="preserve">Государственное единовременное пособие  при поствакцинальном осложнении  </t>
  </si>
  <si>
    <t>размеры выплат с 01.01.2016 года (руб.)</t>
  </si>
  <si>
    <t>Закон 81-ФЗ Ежемесячное пособие по уходу за 1 ребенком (соцстрах)</t>
  </si>
  <si>
    <t>Закон 81-ФЗ Единовременная выплата женщинам, вставшим на учет в ранние сроки беременности, уволенным по ликвидации организаций</t>
  </si>
  <si>
    <t>Закон 81-ФЗ Пособие по беременности и родам женщинам,  уволенным по ликвидации организаций</t>
  </si>
  <si>
    <t>Закон 81-ФЗ Максимальная выплата ежемесячного пособия по уходу за ребенком женщинам, уволенным по ликвидации организаций</t>
  </si>
  <si>
    <t>Закон 81-ФЗ Единовременное пособие при рождении ребенка (соцстрах)</t>
  </si>
  <si>
    <t>Закон 81-ФЗ Ежемесячное пособие по уходу за 2 ребенком (соцстрах)</t>
  </si>
  <si>
    <t>581,73 *</t>
  </si>
  <si>
    <t>15 512,65 *</t>
  </si>
  <si>
    <t>118 529,00 *</t>
  </si>
  <si>
    <t xml:space="preserve">24 565,89 * </t>
  </si>
  <si>
    <t>10 528,24 *</t>
  </si>
  <si>
    <t>2 908,62 *</t>
  </si>
  <si>
    <t>5 817,24 *</t>
  </si>
  <si>
    <t>11 634,50 *</t>
  </si>
  <si>
    <t>2 714,73 *</t>
  </si>
  <si>
    <t>размеры выплат с 01.01.2017 года (руб.)</t>
  </si>
  <si>
    <t xml:space="preserve">25 892,45 * </t>
  </si>
  <si>
    <t>10000,14000,     20000</t>
  </si>
  <si>
    <t>16 350,33 *</t>
  </si>
  <si>
    <t>3 065,69 *</t>
  </si>
  <si>
    <t>6 131,37 *</t>
  </si>
  <si>
    <t>613,14 *</t>
  </si>
  <si>
    <t>11 096,76 *</t>
  </si>
  <si>
    <t>12 262,76 *</t>
  </si>
  <si>
    <t>5 562,25 *</t>
  </si>
  <si>
    <t>124 929,83*</t>
  </si>
  <si>
    <t>2 861,32 *</t>
  </si>
  <si>
    <t>доп.коды</t>
  </si>
  <si>
    <t>наименование выплаты</t>
  </si>
  <si>
    <t>3-й ребенок</t>
  </si>
  <si>
    <t>автогражданка</t>
  </si>
  <si>
    <t>военнослужащие по призыву</t>
  </si>
  <si>
    <t>иммунопрофилактика</t>
  </si>
  <si>
    <t xml:space="preserve"> единовременное пособие  при передаче в семью</t>
  </si>
  <si>
    <t>доноры</t>
  </si>
  <si>
    <t>жилье детям сиротам</t>
  </si>
  <si>
    <t>беглецы</t>
  </si>
  <si>
    <t>ЧАЭС</t>
  </si>
  <si>
    <t>материнство уход, единовременное пособие при рождении</t>
  </si>
  <si>
    <t>федеральные льготники ЖКУ</t>
  </si>
  <si>
    <t>размеры выплат с 01.01.2018 года (руб.)</t>
  </si>
  <si>
    <t>5 701,31 *</t>
  </si>
  <si>
    <t>18-168</t>
  </si>
  <si>
    <t>18-180</t>
  </si>
  <si>
    <t>18-191</t>
  </si>
  <si>
    <t>18-195</t>
  </si>
  <si>
    <t>18-206</t>
  </si>
  <si>
    <t>18-211</t>
  </si>
  <si>
    <t>18-780</t>
  </si>
  <si>
    <t>18-783</t>
  </si>
  <si>
    <t>18-798</t>
  </si>
  <si>
    <t>18-884</t>
  </si>
  <si>
    <t>18-887</t>
  </si>
  <si>
    <t>628,47*</t>
  </si>
  <si>
    <t>26 539,76*</t>
  </si>
  <si>
    <t>11 374,18*</t>
  </si>
  <si>
    <t>16 759,09*</t>
  </si>
  <si>
    <t>128 053,08*</t>
  </si>
  <si>
    <t>3 142,33*</t>
  </si>
  <si>
    <t>6 284,65*</t>
  </si>
  <si>
    <t>12 569,33*</t>
  </si>
  <si>
    <t>Федеральный закон от 26.12.2017 № 418-ФЗ "О ежемесяных выплатах семьям, имеющим детей" (ежемесячная выплата в связи с рождением (усыновлением) первого ребенка</t>
  </si>
  <si>
    <t>2932,86*</t>
  </si>
  <si>
    <t>размеры выплат с 01.01.2019года (руб.)</t>
  </si>
  <si>
    <t>Размеры выплат, помеченные *, действуют  с 01.02.2019</t>
  </si>
  <si>
    <t>РАЗМЕРЫ ВЫПЛАТ 2019 год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</si>
</sst>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/>
    </xf>
    <xf numFmtId="172" fontId="10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center" wrapText="1"/>
    </xf>
    <xf numFmtId="172" fontId="11" fillId="0" borderId="11" xfId="0" applyNumberFormat="1" applyFont="1" applyBorder="1" applyAlignment="1" applyProtection="1">
      <alignment wrapText="1"/>
      <protection locked="0"/>
    </xf>
    <xf numFmtId="172" fontId="9" fillId="0" borderId="10" xfId="0" applyNumberFormat="1" applyFont="1" applyFill="1" applyBorder="1" applyAlignment="1">
      <alignment horizontal="left" vertical="top" wrapText="1"/>
    </xf>
    <xf numFmtId="172" fontId="9" fillId="0" borderId="11" xfId="0" applyNumberFormat="1" applyFont="1" applyFill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/>
    </xf>
    <xf numFmtId="172" fontId="12" fillId="0" borderId="10" xfId="0" applyNumberFormat="1" applyFont="1" applyBorder="1" applyAlignment="1">
      <alignment horizontal="center" vertical="center"/>
    </xf>
    <xf numFmtId="172" fontId="1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left"/>
    </xf>
    <xf numFmtId="172" fontId="13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72" fontId="13" fillId="0" borderId="10" xfId="0" applyNumberFormat="1" applyFont="1" applyBorder="1" applyAlignment="1">
      <alignment horizontal="center" vertical="center" wrapText="1"/>
    </xf>
    <xf numFmtId="172" fontId="13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72" fontId="14" fillId="0" borderId="0" xfId="0" applyNumberFormat="1" applyFont="1" applyAlignment="1">
      <alignment horizontal="center"/>
    </xf>
    <xf numFmtId="172" fontId="14" fillId="0" borderId="15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28">
      <selection activeCell="A7" sqref="A7"/>
    </sheetView>
  </sheetViews>
  <sheetFormatPr defaultColWidth="8.875" defaultRowHeight="12.75"/>
  <cols>
    <col min="1" max="1" width="84.375" style="2" customWidth="1"/>
    <col min="2" max="2" width="13.125" style="1" hidden="1" customWidth="1"/>
    <col min="3" max="3" width="12.875" style="1" hidden="1" customWidth="1"/>
    <col min="4" max="4" width="14.625" style="1" hidden="1" customWidth="1"/>
    <col min="5" max="5" width="16.25390625" style="1" hidden="1" customWidth="1"/>
    <col min="6" max="6" width="11.75390625" style="1" hidden="1" customWidth="1"/>
    <col min="7" max="8" width="15.00390625" style="1" hidden="1" customWidth="1"/>
    <col min="9" max="9" width="14.125" style="1" hidden="1" customWidth="1"/>
    <col min="10" max="10" width="15.25390625" style="1" hidden="1" customWidth="1"/>
    <col min="11" max="11" width="14.75390625" style="1" customWidth="1"/>
    <col min="12" max="12" width="14.875" style="1" customWidth="1"/>
    <col min="13" max="16384" width="8.875" style="1" customWidth="1"/>
  </cols>
  <sheetData>
    <row r="1" ht="0.75" customHeight="1">
      <c r="A1" s="7" t="s">
        <v>16</v>
      </c>
    </row>
    <row r="2" spans="1:10" ht="33.75" customHeight="1">
      <c r="A2" s="35" t="s">
        <v>134</v>
      </c>
      <c r="B2" s="36"/>
      <c r="C2" s="36"/>
      <c r="D2" s="36"/>
      <c r="E2" s="36"/>
      <c r="F2" s="36"/>
      <c r="G2" s="36"/>
      <c r="H2" s="36"/>
      <c r="I2" s="36"/>
      <c r="J2" s="36"/>
    </row>
    <row r="3" spans="1:12" s="4" customFormat="1" ht="45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68</v>
      </c>
      <c r="J3" s="12" t="s">
        <v>84</v>
      </c>
      <c r="K3" s="12" t="s">
        <v>109</v>
      </c>
      <c r="L3" s="12" t="s">
        <v>132</v>
      </c>
    </row>
    <row r="4" spans="1:10" s="4" customFormat="1" ht="24" customHeight="1">
      <c r="A4" s="41"/>
      <c r="B4" s="41"/>
      <c r="C4" s="41"/>
      <c r="D4" s="41"/>
      <c r="E4" s="41"/>
      <c r="F4" s="41"/>
      <c r="G4" s="41"/>
      <c r="H4" s="41"/>
      <c r="I4" s="41"/>
      <c r="J4" s="42"/>
    </row>
    <row r="5" spans="1:12" ht="30.75" customHeight="1" hidden="1">
      <c r="A5" s="9" t="s">
        <v>24</v>
      </c>
      <c r="B5" s="13">
        <v>18533.13</v>
      </c>
      <c r="C5" s="14">
        <v>19645.12</v>
      </c>
      <c r="D5" s="14">
        <v>20725.6</v>
      </c>
      <c r="E5" s="22">
        <v>21761.88</v>
      </c>
      <c r="F5" s="22">
        <f>SUM(E5-D5)</f>
        <v>1036.2800000000025</v>
      </c>
      <c r="G5" s="22">
        <v>22958.78</v>
      </c>
      <c r="H5" s="22">
        <f aca="true" t="shared" si="0" ref="H5:H20">SUM(G5-E5)</f>
        <v>1196.8999999999978</v>
      </c>
      <c r="I5" s="25" t="s">
        <v>78</v>
      </c>
      <c r="J5" s="25" t="s">
        <v>85</v>
      </c>
      <c r="K5" s="31" t="s">
        <v>123</v>
      </c>
      <c r="L5" s="25"/>
    </row>
    <row r="6" spans="1:12" ht="35.25" customHeight="1" hidden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</v>
      </c>
      <c r="I6" s="25" t="s">
        <v>79</v>
      </c>
      <c r="J6" s="25" t="s">
        <v>91</v>
      </c>
      <c r="K6" s="31" t="s">
        <v>124</v>
      </c>
      <c r="L6" s="25"/>
    </row>
    <row r="7" spans="1:12" ht="37.5" customHeight="1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>SUM(E7-D7)</f>
        <v>0</v>
      </c>
      <c r="G7" s="22">
        <v>225</v>
      </c>
      <c r="H7" s="22">
        <f t="shared" si="0"/>
        <v>0</v>
      </c>
      <c r="I7" s="22">
        <v>225</v>
      </c>
      <c r="J7" s="22">
        <v>225</v>
      </c>
      <c r="K7" s="25">
        <v>225</v>
      </c>
      <c r="L7" s="25">
        <v>235</v>
      </c>
    </row>
    <row r="8" spans="1:12" ht="27" customHeight="1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>SUM(E8-D8)</f>
        <v>0</v>
      </c>
      <c r="G8" s="22">
        <v>450</v>
      </c>
      <c r="H8" s="22">
        <f t="shared" si="0"/>
        <v>0</v>
      </c>
      <c r="I8" s="22">
        <v>450</v>
      </c>
      <c r="J8" s="22">
        <v>450</v>
      </c>
      <c r="K8" s="25">
        <v>450</v>
      </c>
      <c r="L8" s="25">
        <v>470</v>
      </c>
    </row>
    <row r="9" spans="1:12" ht="31.5" customHeight="1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>SUM(E9-D9)</f>
        <v>0</v>
      </c>
      <c r="G9" s="22">
        <v>338</v>
      </c>
      <c r="H9" s="22">
        <f t="shared" si="0"/>
        <v>0</v>
      </c>
      <c r="I9" s="22">
        <v>338</v>
      </c>
      <c r="J9" s="22">
        <v>338</v>
      </c>
      <c r="K9" s="25">
        <v>338</v>
      </c>
      <c r="L9" s="25">
        <v>353</v>
      </c>
    </row>
    <row r="10" spans="1:12" s="5" customFormat="1" ht="44.25" customHeight="1" hidden="1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0"/>
        <v>645</v>
      </c>
      <c r="I10" s="22">
        <v>12373</v>
      </c>
      <c r="J10" s="22">
        <v>13041.14</v>
      </c>
      <c r="K10" s="31">
        <v>13562.78</v>
      </c>
      <c r="L10" s="25"/>
    </row>
    <row r="11" spans="1:12" ht="27" customHeight="1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aca="true" t="shared" si="1" ref="F11:F23">SUM(E11-D11)</f>
        <v>19</v>
      </c>
      <c r="G11" s="22">
        <v>389</v>
      </c>
      <c r="H11" s="22">
        <f t="shared" si="0"/>
        <v>0</v>
      </c>
      <c r="I11" s="22">
        <v>1100</v>
      </c>
      <c r="J11" s="22">
        <v>1100</v>
      </c>
      <c r="K11" s="25">
        <v>1100</v>
      </c>
      <c r="L11" s="25">
        <v>1235</v>
      </c>
    </row>
    <row r="12" spans="1:12" ht="47.25" customHeight="1" hidden="1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1"/>
        <v>0</v>
      </c>
      <c r="G12" s="22">
        <v>1800</v>
      </c>
      <c r="H12" s="22">
        <f t="shared" si="0"/>
        <v>0</v>
      </c>
      <c r="I12" s="22">
        <v>0</v>
      </c>
      <c r="J12" s="22">
        <v>0</v>
      </c>
      <c r="K12" s="25">
        <v>0</v>
      </c>
      <c r="L12" s="25"/>
    </row>
    <row r="13" spans="1:12" ht="46.5" customHeight="1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1"/>
        <v>0</v>
      </c>
      <c r="G13" s="22">
        <v>1540</v>
      </c>
      <c r="H13" s="22">
        <f t="shared" si="0"/>
        <v>0</v>
      </c>
      <c r="I13" s="22">
        <v>1540</v>
      </c>
      <c r="J13" s="22">
        <v>1540</v>
      </c>
      <c r="K13" s="25">
        <v>1540</v>
      </c>
      <c r="L13" s="25">
        <v>1606</v>
      </c>
    </row>
    <row r="14" spans="1:12" ht="27.75" customHeight="1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1"/>
        <v>27</v>
      </c>
      <c r="G14" s="22">
        <v>567</v>
      </c>
      <c r="H14" s="22">
        <f t="shared" si="0"/>
        <v>0</v>
      </c>
      <c r="I14" s="22">
        <v>567</v>
      </c>
      <c r="J14" s="22">
        <v>567</v>
      </c>
      <c r="K14" s="25">
        <v>567</v>
      </c>
      <c r="L14" s="25">
        <v>636</v>
      </c>
    </row>
    <row r="15" spans="1:12" ht="25.5" customHeight="1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1"/>
        <v>19</v>
      </c>
      <c r="G15" s="22">
        <v>389</v>
      </c>
      <c r="H15" s="22">
        <f t="shared" si="0"/>
        <v>0</v>
      </c>
      <c r="I15" s="22">
        <v>389</v>
      </c>
      <c r="J15" s="22">
        <v>389</v>
      </c>
      <c r="K15" s="25">
        <v>389</v>
      </c>
      <c r="L15" s="25">
        <v>437</v>
      </c>
    </row>
    <row r="16" spans="1:12" ht="27.75" customHeight="1">
      <c r="A16" s="10" t="s">
        <v>35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1"/>
        <v>0</v>
      </c>
      <c r="G16" s="22">
        <v>1540</v>
      </c>
      <c r="H16" s="22">
        <f t="shared" si="0"/>
        <v>0</v>
      </c>
      <c r="I16" s="22">
        <v>1540</v>
      </c>
      <c r="J16" s="22">
        <v>1540</v>
      </c>
      <c r="K16" s="31">
        <v>2500</v>
      </c>
      <c r="L16" s="25">
        <v>2500</v>
      </c>
    </row>
    <row r="17" spans="1:12" ht="27.75" customHeight="1">
      <c r="A17" s="10" t="s">
        <v>35</v>
      </c>
      <c r="B17" s="14">
        <v>1600</v>
      </c>
      <c r="C17" s="14">
        <v>1700</v>
      </c>
      <c r="D17" s="14">
        <v>1800</v>
      </c>
      <c r="E17" s="22">
        <v>1800</v>
      </c>
      <c r="F17" s="22">
        <f t="shared" si="1"/>
        <v>0</v>
      </c>
      <c r="G17" s="22">
        <v>1800</v>
      </c>
      <c r="H17" s="22">
        <f t="shared" si="0"/>
        <v>0</v>
      </c>
      <c r="I17" s="22">
        <v>1800</v>
      </c>
      <c r="J17" s="22">
        <v>1800</v>
      </c>
      <c r="K17" s="31">
        <v>2500</v>
      </c>
      <c r="L17" s="25">
        <v>2500</v>
      </c>
    </row>
    <row r="18" spans="1:12" ht="14.25" customHeight="1">
      <c r="A18" s="10" t="s">
        <v>17</v>
      </c>
      <c r="B18" s="13">
        <v>160</v>
      </c>
      <c r="C18" s="14">
        <v>350</v>
      </c>
      <c r="D18" s="14">
        <v>370</v>
      </c>
      <c r="E18" s="22">
        <v>370</v>
      </c>
      <c r="F18" s="22">
        <f t="shared" si="1"/>
        <v>0</v>
      </c>
      <c r="G18" s="22">
        <v>370</v>
      </c>
      <c r="H18" s="22">
        <f t="shared" si="0"/>
        <v>0</v>
      </c>
      <c r="I18" s="22">
        <v>370</v>
      </c>
      <c r="J18" s="22">
        <v>370</v>
      </c>
      <c r="K18" s="25">
        <v>370</v>
      </c>
      <c r="L18" s="25">
        <v>386</v>
      </c>
    </row>
    <row r="19" spans="1:12" ht="15.75" customHeight="1">
      <c r="A19" s="10" t="s">
        <v>23</v>
      </c>
      <c r="B19" s="13">
        <v>955</v>
      </c>
      <c r="C19" s="14">
        <v>1010</v>
      </c>
      <c r="D19" s="14">
        <v>1066</v>
      </c>
      <c r="E19" s="22">
        <v>1066</v>
      </c>
      <c r="F19" s="22">
        <f t="shared" si="1"/>
        <v>0</v>
      </c>
      <c r="G19" s="22">
        <v>1066</v>
      </c>
      <c r="H19" s="22">
        <f t="shared" si="0"/>
        <v>0</v>
      </c>
      <c r="I19" s="22">
        <v>1066</v>
      </c>
      <c r="J19" s="22">
        <v>1066</v>
      </c>
      <c r="K19" s="25">
        <v>1066</v>
      </c>
      <c r="L19" s="25">
        <v>1112</v>
      </c>
    </row>
    <row r="20" spans="1:12" ht="15.75" customHeight="1">
      <c r="A20" s="10" t="s">
        <v>45</v>
      </c>
      <c r="B20" s="13">
        <v>0</v>
      </c>
      <c r="C20" s="14">
        <v>70</v>
      </c>
      <c r="D20" s="14">
        <v>80</v>
      </c>
      <c r="E20" s="22">
        <v>80</v>
      </c>
      <c r="F20" s="22">
        <f t="shared" si="1"/>
        <v>0</v>
      </c>
      <c r="G20" s="22">
        <v>80</v>
      </c>
      <c r="H20" s="22">
        <f t="shared" si="0"/>
        <v>0</v>
      </c>
      <c r="I20" s="22">
        <v>80</v>
      </c>
      <c r="J20" s="22">
        <v>80</v>
      </c>
      <c r="K20" s="25">
        <v>80</v>
      </c>
      <c r="L20" s="25">
        <v>83</v>
      </c>
    </row>
    <row r="21" spans="1:12" ht="28.5" customHeight="1" hidden="1">
      <c r="A21" s="10" t="s">
        <v>48</v>
      </c>
      <c r="B21" s="15">
        <v>585</v>
      </c>
      <c r="C21" s="3">
        <v>620</v>
      </c>
      <c r="D21" s="16" t="s">
        <v>47</v>
      </c>
      <c r="E21" s="22">
        <v>655</v>
      </c>
      <c r="F21" s="22">
        <f t="shared" si="1"/>
        <v>0</v>
      </c>
      <c r="G21" s="22">
        <v>0</v>
      </c>
      <c r="H21" s="22" t="s">
        <v>61</v>
      </c>
      <c r="I21" s="22">
        <v>0</v>
      </c>
      <c r="J21" s="22"/>
      <c r="K21" s="25"/>
      <c r="L21" s="25"/>
    </row>
    <row r="22" spans="1:12" ht="28.5" customHeight="1" hidden="1">
      <c r="A22" s="10" t="s">
        <v>49</v>
      </c>
      <c r="B22" s="15">
        <v>600</v>
      </c>
      <c r="C22" s="3">
        <v>640</v>
      </c>
      <c r="D22" s="16" t="s">
        <v>46</v>
      </c>
      <c r="E22" s="22">
        <v>675</v>
      </c>
      <c r="F22" s="22">
        <f t="shared" si="1"/>
        <v>0</v>
      </c>
      <c r="G22" s="22">
        <v>0</v>
      </c>
      <c r="H22" s="22" t="s">
        <v>61</v>
      </c>
      <c r="I22" s="22">
        <v>0</v>
      </c>
      <c r="J22" s="22"/>
      <c r="K22" s="25"/>
      <c r="L22" s="25"/>
    </row>
    <row r="23" spans="1:12" ht="49.5" customHeight="1" hidden="1">
      <c r="A23" s="10" t="s">
        <v>51</v>
      </c>
      <c r="B23" s="15">
        <v>600</v>
      </c>
      <c r="C23" s="3">
        <v>600</v>
      </c>
      <c r="D23" s="16" t="s">
        <v>50</v>
      </c>
      <c r="E23" s="22">
        <v>600</v>
      </c>
      <c r="F23" s="22">
        <f t="shared" si="1"/>
        <v>0</v>
      </c>
      <c r="G23" s="22">
        <v>600</v>
      </c>
      <c r="H23" s="22">
        <f>SUM(G23-E23)</f>
        <v>0</v>
      </c>
      <c r="I23" s="22">
        <v>600</v>
      </c>
      <c r="J23" s="22">
        <v>600</v>
      </c>
      <c r="K23" s="25">
        <v>600</v>
      </c>
      <c r="L23" s="25"/>
    </row>
    <row r="24" spans="1:12" ht="49.5" customHeight="1" hidden="1">
      <c r="A24" s="10" t="s">
        <v>0</v>
      </c>
      <c r="B24" s="13" t="s">
        <v>5</v>
      </c>
      <c r="C24" s="13" t="s">
        <v>5</v>
      </c>
      <c r="D24" s="13" t="s">
        <v>5</v>
      </c>
      <c r="E24" s="23" t="s">
        <v>5</v>
      </c>
      <c r="F24" s="22">
        <v>0</v>
      </c>
      <c r="G24" s="23" t="s">
        <v>59</v>
      </c>
      <c r="H24" s="22">
        <v>0</v>
      </c>
      <c r="I24" s="23" t="s">
        <v>59</v>
      </c>
      <c r="J24" s="23" t="s">
        <v>86</v>
      </c>
      <c r="K24" s="30" t="s">
        <v>86</v>
      </c>
      <c r="L24" s="25"/>
    </row>
    <row r="25" spans="1:12" ht="25.5" customHeight="1" hidden="1">
      <c r="A25" s="10" t="s">
        <v>6</v>
      </c>
      <c r="B25" s="15">
        <v>4260</v>
      </c>
      <c r="C25" s="15">
        <v>4516</v>
      </c>
      <c r="D25" s="15">
        <v>4765</v>
      </c>
      <c r="E25" s="22">
        <v>5002.16</v>
      </c>
      <c r="F25" s="22">
        <f aca="true" t="shared" si="2" ref="F25:F32">SUM(E25-D25)</f>
        <v>237.15999999999985</v>
      </c>
      <c r="G25" s="22">
        <v>5277.28</v>
      </c>
      <c r="H25" s="22">
        <f aca="true" t="shared" si="3" ref="H25:H37">SUM(G25-E25)</f>
        <v>275.1199999999999</v>
      </c>
      <c r="I25" s="22">
        <v>5277.28</v>
      </c>
      <c r="J25" s="25" t="s">
        <v>93</v>
      </c>
      <c r="K25" s="31" t="s">
        <v>110</v>
      </c>
      <c r="L25" s="25"/>
    </row>
    <row r="26" spans="1:12" ht="27" customHeight="1" hidden="1">
      <c r="A26" s="10" t="s">
        <v>12</v>
      </c>
      <c r="B26" s="13">
        <v>11703.13</v>
      </c>
      <c r="C26" s="14">
        <v>12405.32</v>
      </c>
      <c r="D26" s="14">
        <v>13087.61</v>
      </c>
      <c r="E26" s="22">
        <f>SUM(D26*1.05)</f>
        <v>13741.990500000002</v>
      </c>
      <c r="F26" s="22">
        <f t="shared" si="2"/>
        <v>654.3805000000011</v>
      </c>
      <c r="G26" s="22">
        <v>14497.8</v>
      </c>
      <c r="H26" s="22">
        <f t="shared" si="3"/>
        <v>755.8094999999976</v>
      </c>
      <c r="I26" s="27" t="s">
        <v>76</v>
      </c>
      <c r="J26" s="26" t="s">
        <v>87</v>
      </c>
      <c r="K26" s="31" t="s">
        <v>125</v>
      </c>
      <c r="L26" s="25"/>
    </row>
    <row r="27" spans="1:12" ht="38.25" customHeight="1" hidden="1">
      <c r="A27" s="10" t="s">
        <v>57</v>
      </c>
      <c r="B27" s="13"/>
      <c r="C27" s="14"/>
      <c r="D27" s="14">
        <v>100000</v>
      </c>
      <c r="E27" s="22">
        <v>105000</v>
      </c>
      <c r="F27" s="22">
        <f t="shared" si="2"/>
        <v>5000</v>
      </c>
      <c r="G27" s="22">
        <v>110775</v>
      </c>
      <c r="H27" s="22">
        <f t="shared" si="3"/>
        <v>5775</v>
      </c>
      <c r="I27" s="27" t="s">
        <v>77</v>
      </c>
      <c r="J27" s="27" t="s">
        <v>94</v>
      </c>
      <c r="K27" s="31" t="s">
        <v>126</v>
      </c>
      <c r="L27" s="25"/>
    </row>
    <row r="28" spans="1:12" ht="27" customHeight="1">
      <c r="A28" s="10" t="s">
        <v>30</v>
      </c>
      <c r="B28" s="18">
        <v>4770</v>
      </c>
      <c r="C28" s="19">
        <v>5056</v>
      </c>
      <c r="D28" s="19">
        <v>5334</v>
      </c>
      <c r="E28" s="22">
        <v>5334</v>
      </c>
      <c r="F28" s="22">
        <f t="shared" si="2"/>
        <v>0</v>
      </c>
      <c r="G28" s="22">
        <v>5334</v>
      </c>
      <c r="H28" s="22">
        <f t="shared" si="3"/>
        <v>0</v>
      </c>
      <c r="I28" s="22">
        <v>5334</v>
      </c>
      <c r="J28" s="22">
        <v>5334</v>
      </c>
      <c r="K28" s="25">
        <v>5334</v>
      </c>
      <c r="L28" s="25">
        <v>5563</v>
      </c>
    </row>
    <row r="29" spans="1:12" ht="47.25" customHeight="1">
      <c r="A29" s="10" t="s">
        <v>13</v>
      </c>
      <c r="B29" s="18">
        <v>5963</v>
      </c>
      <c r="C29" s="19">
        <v>6320</v>
      </c>
      <c r="D29" s="19">
        <v>6668</v>
      </c>
      <c r="E29" s="22">
        <v>6668</v>
      </c>
      <c r="F29" s="22">
        <f t="shared" si="2"/>
        <v>0</v>
      </c>
      <c r="G29" s="22">
        <v>6668</v>
      </c>
      <c r="H29" s="22">
        <f t="shared" si="3"/>
        <v>0</v>
      </c>
      <c r="I29" s="22">
        <v>6668</v>
      </c>
      <c r="J29" s="22">
        <v>6668</v>
      </c>
      <c r="K29" s="25">
        <v>6668</v>
      </c>
      <c r="L29" s="25">
        <v>6954</v>
      </c>
    </row>
    <row r="30" spans="1:12" ht="28.5" customHeight="1" hidden="1">
      <c r="A30" s="10" t="s">
        <v>7</v>
      </c>
      <c r="B30" s="18">
        <v>4770</v>
      </c>
      <c r="C30" s="19">
        <v>4770</v>
      </c>
      <c r="D30" s="19">
        <v>4770</v>
      </c>
      <c r="E30" s="22">
        <v>4770</v>
      </c>
      <c r="F30" s="22">
        <f t="shared" si="2"/>
        <v>0</v>
      </c>
      <c r="G30" s="22">
        <v>4770</v>
      </c>
      <c r="H30" s="22">
        <f t="shared" si="3"/>
        <v>0</v>
      </c>
      <c r="I30" s="22">
        <v>0</v>
      </c>
      <c r="J30" s="22">
        <v>0</v>
      </c>
      <c r="K30" s="25">
        <v>0</v>
      </c>
      <c r="L30" s="25"/>
    </row>
    <row r="31" spans="1:12" ht="28.5" customHeight="1" hidden="1">
      <c r="A31" s="10" t="s">
        <v>14</v>
      </c>
      <c r="B31" s="18">
        <v>5963</v>
      </c>
      <c r="C31" s="19">
        <v>5963</v>
      </c>
      <c r="D31" s="19">
        <v>5963</v>
      </c>
      <c r="E31" s="22">
        <v>5963</v>
      </c>
      <c r="F31" s="22">
        <f t="shared" si="2"/>
        <v>0</v>
      </c>
      <c r="G31" s="22">
        <v>5963</v>
      </c>
      <c r="H31" s="22">
        <f t="shared" si="3"/>
        <v>0</v>
      </c>
      <c r="I31" s="22">
        <v>0</v>
      </c>
      <c r="J31" s="22">
        <v>0</v>
      </c>
      <c r="K31" s="25">
        <v>0</v>
      </c>
      <c r="L31" s="25"/>
    </row>
    <row r="32" spans="1:12" ht="30" customHeight="1">
      <c r="A32" s="10" t="s">
        <v>55</v>
      </c>
      <c r="B32" s="18">
        <v>6109</v>
      </c>
      <c r="C32" s="19">
        <v>6757</v>
      </c>
      <c r="D32" s="19">
        <v>7183</v>
      </c>
      <c r="E32" s="22">
        <v>7693</v>
      </c>
      <c r="F32" s="22">
        <f t="shared" si="2"/>
        <v>510</v>
      </c>
      <c r="G32" s="22">
        <v>8331</v>
      </c>
      <c r="H32" s="22">
        <f t="shared" si="3"/>
        <v>638</v>
      </c>
      <c r="I32" s="22">
        <v>8331</v>
      </c>
      <c r="J32" s="22">
        <v>8331</v>
      </c>
      <c r="K32" s="25">
        <v>8331</v>
      </c>
      <c r="L32" s="25">
        <v>8898</v>
      </c>
    </row>
    <row r="33" spans="1:12" ht="30" customHeight="1">
      <c r="A33" s="10" t="s">
        <v>62</v>
      </c>
      <c r="B33" s="18"/>
      <c r="C33" s="19"/>
      <c r="D33" s="19"/>
      <c r="E33" s="22">
        <v>7557</v>
      </c>
      <c r="F33" s="22"/>
      <c r="G33" s="22">
        <v>8363</v>
      </c>
      <c r="H33" s="22">
        <f t="shared" si="3"/>
        <v>806</v>
      </c>
      <c r="I33" s="22">
        <v>8363</v>
      </c>
      <c r="J33" s="22">
        <v>8363</v>
      </c>
      <c r="K33" s="25">
        <v>8363</v>
      </c>
      <c r="L33" s="25">
        <v>8932</v>
      </c>
    </row>
    <row r="34" spans="1:12" ht="27.75" customHeight="1">
      <c r="A34" s="10" t="s">
        <v>56</v>
      </c>
      <c r="B34" s="18">
        <v>6811</v>
      </c>
      <c r="C34" s="19">
        <v>7683</v>
      </c>
      <c r="D34" s="19">
        <v>8167</v>
      </c>
      <c r="E34" s="22">
        <v>8448</v>
      </c>
      <c r="F34" s="22">
        <f aca="true" t="shared" si="4" ref="F34:F39">SUM(E34-D34)</f>
        <v>281</v>
      </c>
      <c r="G34" s="22">
        <v>9235</v>
      </c>
      <c r="H34" s="22">
        <f t="shared" si="3"/>
        <v>787</v>
      </c>
      <c r="I34" s="22">
        <v>9235</v>
      </c>
      <c r="J34" s="22">
        <v>9235</v>
      </c>
      <c r="K34" s="25">
        <v>9235</v>
      </c>
      <c r="L34" s="25">
        <v>9863</v>
      </c>
    </row>
    <row r="35" spans="1:12" ht="26.25" customHeight="1">
      <c r="A35" s="10" t="s">
        <v>32</v>
      </c>
      <c r="B35" s="18">
        <v>7616</v>
      </c>
      <c r="C35" s="19">
        <v>8715</v>
      </c>
      <c r="D35" s="19">
        <v>9264</v>
      </c>
      <c r="E35" s="22">
        <v>9522</v>
      </c>
      <c r="F35" s="22">
        <f t="shared" si="4"/>
        <v>258</v>
      </c>
      <c r="G35" s="22">
        <v>10431</v>
      </c>
      <c r="H35" s="22">
        <f t="shared" si="3"/>
        <v>909</v>
      </c>
      <c r="I35" s="22">
        <v>10431</v>
      </c>
      <c r="J35" s="22">
        <v>10431</v>
      </c>
      <c r="K35" s="25">
        <v>10431</v>
      </c>
      <c r="L35" s="25">
        <v>11141</v>
      </c>
    </row>
    <row r="36" spans="1:12" ht="28.5" customHeight="1">
      <c r="A36" s="11" t="s">
        <v>33</v>
      </c>
      <c r="B36" s="20">
        <v>8081</v>
      </c>
      <c r="C36" s="19">
        <v>9364</v>
      </c>
      <c r="D36" s="19">
        <v>9955</v>
      </c>
      <c r="E36" s="22">
        <v>10167</v>
      </c>
      <c r="F36" s="22">
        <f t="shared" si="4"/>
        <v>212</v>
      </c>
      <c r="G36" s="22">
        <v>11153</v>
      </c>
      <c r="H36" s="22">
        <f t="shared" si="3"/>
        <v>986</v>
      </c>
      <c r="I36" s="22">
        <v>11153</v>
      </c>
      <c r="J36" s="22">
        <v>11153</v>
      </c>
      <c r="K36" s="25">
        <v>11153</v>
      </c>
      <c r="L36" s="25">
        <v>11912</v>
      </c>
    </row>
    <row r="37" spans="1:12" ht="19.5" customHeight="1">
      <c r="A37" s="10" t="s">
        <v>36</v>
      </c>
      <c r="B37" s="18">
        <v>300</v>
      </c>
      <c r="C37" s="19">
        <v>320</v>
      </c>
      <c r="D37" s="19">
        <v>340</v>
      </c>
      <c r="E37" s="22">
        <v>340</v>
      </c>
      <c r="F37" s="22">
        <f t="shared" si="4"/>
        <v>0</v>
      </c>
      <c r="G37" s="22">
        <v>340</v>
      </c>
      <c r="H37" s="22">
        <f t="shared" si="3"/>
        <v>0</v>
      </c>
      <c r="I37" s="22">
        <v>340</v>
      </c>
      <c r="J37" s="22">
        <v>340</v>
      </c>
      <c r="K37" s="25">
        <v>340</v>
      </c>
      <c r="L37" s="25">
        <v>355</v>
      </c>
    </row>
    <row r="38" spans="1:12" ht="38.25" customHeight="1">
      <c r="A38" s="10" t="s">
        <v>65</v>
      </c>
      <c r="B38" s="18">
        <v>3175</v>
      </c>
      <c r="C38" s="19">
        <v>3370</v>
      </c>
      <c r="D38" s="19">
        <v>3555</v>
      </c>
      <c r="E38" s="22">
        <v>3555</v>
      </c>
      <c r="F38" s="22">
        <f t="shared" si="4"/>
        <v>0</v>
      </c>
      <c r="G38" s="22">
        <v>1100</v>
      </c>
      <c r="H38" s="22">
        <v>0</v>
      </c>
      <c r="I38" s="22">
        <v>1100</v>
      </c>
      <c r="J38" s="22">
        <v>1100</v>
      </c>
      <c r="K38" s="25">
        <v>1100</v>
      </c>
      <c r="L38" s="25">
        <v>1235</v>
      </c>
    </row>
    <row r="39" spans="1:12" ht="40.5" customHeight="1" hidden="1">
      <c r="A39" s="10" t="s">
        <v>63</v>
      </c>
      <c r="B39" s="18">
        <v>3588</v>
      </c>
      <c r="C39" s="19">
        <v>3800</v>
      </c>
      <c r="D39" s="19">
        <v>4010</v>
      </c>
      <c r="E39" s="22">
        <v>4010</v>
      </c>
      <c r="F39" s="22">
        <f t="shared" si="4"/>
        <v>0</v>
      </c>
      <c r="G39" s="22">
        <v>0</v>
      </c>
      <c r="H39" s="22" t="s">
        <v>61</v>
      </c>
      <c r="I39" s="22">
        <v>0</v>
      </c>
      <c r="J39" s="22">
        <v>0</v>
      </c>
      <c r="K39" s="25">
        <v>0</v>
      </c>
      <c r="L39" s="25"/>
    </row>
    <row r="40" spans="1:12" ht="15.75" hidden="1">
      <c r="A40" s="10" t="s">
        <v>8</v>
      </c>
      <c r="B40" s="17">
        <v>100000</v>
      </c>
      <c r="C40" s="17">
        <v>100000</v>
      </c>
      <c r="D40" s="17">
        <v>100000</v>
      </c>
      <c r="E40" s="22">
        <v>100000</v>
      </c>
      <c r="F40" s="22">
        <f>SUM(E40-D40)</f>
        <v>0</v>
      </c>
      <c r="G40" s="22">
        <v>100000</v>
      </c>
      <c r="H40" s="22">
        <f>SUM(G40-E40)</f>
        <v>0</v>
      </c>
      <c r="I40" s="22">
        <v>100000</v>
      </c>
      <c r="J40" s="22">
        <v>100000</v>
      </c>
      <c r="K40" s="25">
        <v>100000</v>
      </c>
      <c r="L40" s="25"/>
    </row>
    <row r="41" spans="1:12" ht="36" customHeight="1" hidden="1">
      <c r="A41" s="10" t="s">
        <v>9</v>
      </c>
      <c r="B41" s="12" t="s">
        <v>2</v>
      </c>
      <c r="C41" s="12" t="s">
        <v>2</v>
      </c>
      <c r="D41" s="12" t="s">
        <v>2</v>
      </c>
      <c r="E41" s="23" t="s">
        <v>2</v>
      </c>
      <c r="F41" s="22">
        <v>0</v>
      </c>
      <c r="G41" s="23" t="s">
        <v>60</v>
      </c>
      <c r="H41" s="22">
        <v>0</v>
      </c>
      <c r="I41" s="23" t="s">
        <v>60</v>
      </c>
      <c r="J41" s="23" t="s">
        <v>60</v>
      </c>
      <c r="K41" s="30" t="s">
        <v>60</v>
      </c>
      <c r="L41" s="25"/>
    </row>
    <row r="42" spans="1:12" ht="38.25" hidden="1">
      <c r="A42" s="10" t="s">
        <v>10</v>
      </c>
      <c r="B42" s="14">
        <v>0</v>
      </c>
      <c r="C42" s="19">
        <v>1500</v>
      </c>
      <c r="D42" s="19">
        <v>1590</v>
      </c>
      <c r="E42" s="22">
        <v>1590</v>
      </c>
      <c r="F42" s="22">
        <f>SUM(E42-D42)</f>
        <v>0</v>
      </c>
      <c r="G42" s="22">
        <v>1590</v>
      </c>
      <c r="H42" s="22">
        <f>SUM(G42-E42)</f>
        <v>0</v>
      </c>
      <c r="I42" s="22">
        <v>1590</v>
      </c>
      <c r="J42" s="22">
        <v>1590</v>
      </c>
      <c r="K42" s="25">
        <v>1590</v>
      </c>
      <c r="L42" s="25"/>
    </row>
    <row r="43" spans="1:12" ht="47.25" hidden="1">
      <c r="A43" s="10" t="s">
        <v>15</v>
      </c>
      <c r="B43" s="14">
        <v>0</v>
      </c>
      <c r="C43" s="12" t="s">
        <v>3</v>
      </c>
      <c r="D43" s="12" t="s">
        <v>4</v>
      </c>
      <c r="E43" s="23" t="s">
        <v>4</v>
      </c>
      <c r="F43" s="22">
        <v>0</v>
      </c>
      <c r="G43" s="23" t="s">
        <v>64</v>
      </c>
      <c r="H43" s="22">
        <v>0</v>
      </c>
      <c r="I43" s="23" t="s">
        <v>64</v>
      </c>
      <c r="J43" s="23" t="s">
        <v>64</v>
      </c>
      <c r="K43" s="30" t="s">
        <v>64</v>
      </c>
      <c r="L43" s="25"/>
    </row>
    <row r="44" spans="1:12" ht="25.5" hidden="1">
      <c r="A44" s="10" t="s">
        <v>11</v>
      </c>
      <c r="B44" s="14" t="s">
        <v>1</v>
      </c>
      <c r="C44" s="14" t="s">
        <v>1</v>
      </c>
      <c r="D44" s="14" t="s">
        <v>1</v>
      </c>
      <c r="E44" s="22" t="s">
        <v>1</v>
      </c>
      <c r="F44" s="22">
        <v>0</v>
      </c>
      <c r="G44" s="22">
        <v>0</v>
      </c>
      <c r="H44" s="22" t="s">
        <v>61</v>
      </c>
      <c r="I44" s="22">
        <v>0</v>
      </c>
      <c r="J44" s="22">
        <v>0</v>
      </c>
      <c r="K44" s="22">
        <v>0</v>
      </c>
      <c r="L44" s="25"/>
    </row>
    <row r="45" spans="1:12" ht="16.5" hidden="1">
      <c r="A45" s="10" t="s">
        <v>69</v>
      </c>
      <c r="B45" s="13">
        <v>2194.34</v>
      </c>
      <c r="C45" s="13">
        <v>2326</v>
      </c>
      <c r="D45" s="13">
        <v>2453.93</v>
      </c>
      <c r="E45" s="22">
        <v>2576.63</v>
      </c>
      <c r="F45" s="22">
        <f>SUM(E45-D45)</f>
        <v>122.70000000000027</v>
      </c>
      <c r="G45" s="22">
        <v>2718.34</v>
      </c>
      <c r="H45" s="22">
        <f>SUM(G45-E45)</f>
        <v>141.71000000000004</v>
      </c>
      <c r="I45" s="26" t="s">
        <v>80</v>
      </c>
      <c r="J45" s="26" t="s">
        <v>88</v>
      </c>
      <c r="K45" s="32" t="s">
        <v>127</v>
      </c>
      <c r="L45" s="25"/>
    </row>
    <row r="46" spans="1:12" ht="16.5" hidden="1">
      <c r="A46" s="10" t="s">
        <v>74</v>
      </c>
      <c r="B46" s="13">
        <v>4388.67</v>
      </c>
      <c r="C46" s="13">
        <v>4651.99</v>
      </c>
      <c r="D46" s="13">
        <v>4907.85</v>
      </c>
      <c r="E46" s="22">
        <v>5153.24</v>
      </c>
      <c r="F46" s="22">
        <f>SUM(E46-D46)</f>
        <v>245.38999999999942</v>
      </c>
      <c r="G46" s="22">
        <v>5436.67</v>
      </c>
      <c r="H46" s="22">
        <f>SUM(G46-E46)</f>
        <v>283.4300000000003</v>
      </c>
      <c r="I46" s="26" t="s">
        <v>81</v>
      </c>
      <c r="J46" s="26" t="s">
        <v>89</v>
      </c>
      <c r="K46" s="32" t="s">
        <v>128</v>
      </c>
      <c r="L46" s="25"/>
    </row>
    <row r="47" spans="1:12" ht="16.5" hidden="1">
      <c r="A47" s="10" t="s">
        <v>73</v>
      </c>
      <c r="B47" s="13">
        <v>11703.13</v>
      </c>
      <c r="C47" s="13">
        <v>12405.32</v>
      </c>
      <c r="D47" s="13">
        <v>13087.61</v>
      </c>
      <c r="E47" s="22">
        <v>13741.99</v>
      </c>
      <c r="F47" s="22">
        <f>SUM(E47-D47)</f>
        <v>654.3799999999992</v>
      </c>
      <c r="G47" s="22">
        <v>14497.8</v>
      </c>
      <c r="H47" s="22">
        <f>SUM(G47-E47)</f>
        <v>755.8099999999995</v>
      </c>
      <c r="I47" s="26" t="s">
        <v>76</v>
      </c>
      <c r="J47" s="26" t="s">
        <v>87</v>
      </c>
      <c r="K47" s="32" t="s">
        <v>125</v>
      </c>
      <c r="L47" s="25"/>
    </row>
    <row r="48" spans="1:12" ht="25.5" hidden="1">
      <c r="A48" s="10" t="s">
        <v>72</v>
      </c>
      <c r="B48" s="13"/>
      <c r="C48" s="13"/>
      <c r="D48" s="13"/>
      <c r="E48" s="22"/>
      <c r="F48" s="22"/>
      <c r="G48" s="22">
        <v>10873.36</v>
      </c>
      <c r="H48" s="22"/>
      <c r="I48" s="26" t="s">
        <v>82</v>
      </c>
      <c r="J48" s="26" t="s">
        <v>92</v>
      </c>
      <c r="K48" s="32" t="s">
        <v>129</v>
      </c>
      <c r="L48" s="25"/>
    </row>
    <row r="49" spans="1:12" ht="25.5" hidden="1">
      <c r="A49" s="10" t="s">
        <v>70</v>
      </c>
      <c r="B49" s="13"/>
      <c r="C49" s="13"/>
      <c r="D49" s="13"/>
      <c r="E49" s="22"/>
      <c r="F49" s="22"/>
      <c r="G49" s="22">
        <v>543.67</v>
      </c>
      <c r="H49" s="22"/>
      <c r="I49" s="26" t="s">
        <v>75</v>
      </c>
      <c r="J49" s="26" t="s">
        <v>90</v>
      </c>
      <c r="K49" s="32" t="s">
        <v>122</v>
      </c>
      <c r="L49" s="25"/>
    </row>
    <row r="50" spans="1:12" ht="16.5" hidden="1">
      <c r="A50" s="10" t="s">
        <v>71</v>
      </c>
      <c r="B50" s="13"/>
      <c r="C50" s="13"/>
      <c r="D50" s="13"/>
      <c r="E50" s="22"/>
      <c r="F50" s="22"/>
      <c r="G50" s="22">
        <v>2537.14</v>
      </c>
      <c r="H50" s="22"/>
      <c r="I50" s="26" t="s">
        <v>83</v>
      </c>
      <c r="J50" s="26" t="s">
        <v>95</v>
      </c>
      <c r="K50" s="32" t="s">
        <v>131</v>
      </c>
      <c r="L50" s="25"/>
    </row>
    <row r="51" spans="1:12" ht="25.5">
      <c r="A51" s="10" t="s">
        <v>53</v>
      </c>
      <c r="B51" s="21"/>
      <c r="C51" s="21"/>
      <c r="D51" s="13">
        <v>5921</v>
      </c>
      <c r="E51" s="23">
        <v>7119</v>
      </c>
      <c r="F51" s="22">
        <f>SUM(E51-D51)</f>
        <v>1198</v>
      </c>
      <c r="G51" s="22">
        <v>8012</v>
      </c>
      <c r="H51" s="22">
        <f>SUM(G51-E51)</f>
        <v>893</v>
      </c>
      <c r="I51" s="22">
        <v>10339</v>
      </c>
      <c r="J51" s="22">
        <v>10481</v>
      </c>
      <c r="K51" s="31">
        <v>10652</v>
      </c>
      <c r="L51" s="25">
        <v>10635</v>
      </c>
    </row>
    <row r="52" spans="1:12" ht="25.5">
      <c r="A52" s="10" t="s">
        <v>130</v>
      </c>
      <c r="B52" s="21"/>
      <c r="C52" s="21"/>
      <c r="D52" s="13"/>
      <c r="E52" s="23"/>
      <c r="F52" s="22"/>
      <c r="G52" s="22"/>
      <c r="H52" s="22"/>
      <c r="I52" s="22"/>
      <c r="J52" s="22">
        <v>0</v>
      </c>
      <c r="K52" s="31">
        <v>10652</v>
      </c>
      <c r="L52" s="25">
        <v>10635</v>
      </c>
    </row>
    <row r="53" spans="1:12" ht="15.75" hidden="1">
      <c r="A53" s="24" t="s">
        <v>66</v>
      </c>
      <c r="B53" s="21"/>
      <c r="C53" s="21"/>
      <c r="D53" s="21"/>
      <c r="E53" s="21"/>
      <c r="F53" s="21"/>
      <c r="G53" s="22">
        <v>1168.67</v>
      </c>
      <c r="H53" s="21"/>
      <c r="I53" s="22">
        <v>1168.67</v>
      </c>
      <c r="J53" s="22">
        <v>1231.79</v>
      </c>
      <c r="K53" s="31">
        <v>1281.06</v>
      </c>
      <c r="L53" s="25"/>
    </row>
    <row r="54" spans="1:12" ht="15.75" hidden="1">
      <c r="A54" s="24" t="s">
        <v>67</v>
      </c>
      <c r="B54" s="21"/>
      <c r="C54" s="21"/>
      <c r="D54" s="21"/>
      <c r="E54" s="21"/>
      <c r="F54" s="21"/>
      <c r="G54" s="22">
        <v>10000</v>
      </c>
      <c r="H54" s="21"/>
      <c r="I54" s="22">
        <v>10000</v>
      </c>
      <c r="J54" s="22">
        <v>10000</v>
      </c>
      <c r="K54" s="31">
        <v>10000</v>
      </c>
      <c r="L54" s="25"/>
    </row>
    <row r="55" ht="12" hidden="1"/>
    <row r="56" spans="1:9" ht="18.75" hidden="1">
      <c r="A56" s="40" t="s">
        <v>133</v>
      </c>
      <c r="B56" s="40"/>
      <c r="C56" s="40"/>
      <c r="D56" s="40"/>
      <c r="E56" s="40"/>
      <c r="F56" s="40"/>
      <c r="G56" s="40"/>
      <c r="H56" s="40"/>
      <c r="I56" s="40"/>
    </row>
    <row r="57" ht="12" hidden="1"/>
    <row r="58" spans="1:12" ht="24.75" hidden="1">
      <c r="A58" s="28" t="s">
        <v>96</v>
      </c>
      <c r="B58" s="34" t="s">
        <v>97</v>
      </c>
      <c r="I58" s="43" t="s">
        <v>97</v>
      </c>
      <c r="J58" s="43"/>
      <c r="K58" s="43"/>
      <c r="L58" s="43"/>
    </row>
    <row r="59" spans="1:12" ht="18" hidden="1">
      <c r="A59" s="29" t="s">
        <v>111</v>
      </c>
      <c r="B59" s="33" t="s">
        <v>98</v>
      </c>
      <c r="I59" s="44" t="s">
        <v>98</v>
      </c>
      <c r="J59" s="45"/>
      <c r="K59" s="45"/>
      <c r="L59" s="45"/>
    </row>
    <row r="60" spans="1:12" ht="24.75" hidden="1">
      <c r="A60" s="29" t="s">
        <v>112</v>
      </c>
      <c r="B60" s="33" t="s">
        <v>99</v>
      </c>
      <c r="I60" s="43" t="s">
        <v>99</v>
      </c>
      <c r="J60" s="43"/>
      <c r="K60" s="43"/>
      <c r="L60" s="43"/>
    </row>
    <row r="61" spans="1:12" ht="24.75" hidden="1">
      <c r="A61" s="29" t="s">
        <v>113</v>
      </c>
      <c r="B61" s="33" t="s">
        <v>100</v>
      </c>
      <c r="I61" s="37" t="s">
        <v>100</v>
      </c>
      <c r="J61" s="38"/>
      <c r="K61" s="38"/>
      <c r="L61" s="39"/>
    </row>
    <row r="62" spans="1:12" ht="24.75" hidden="1">
      <c r="A62" s="29" t="s">
        <v>114</v>
      </c>
      <c r="B62" s="33" t="s">
        <v>101</v>
      </c>
      <c r="I62" s="37" t="s">
        <v>101</v>
      </c>
      <c r="J62" s="38"/>
      <c r="K62" s="38"/>
      <c r="L62" s="39"/>
    </row>
    <row r="63" spans="1:12" ht="44.25" customHeight="1" hidden="1">
      <c r="A63" s="29" t="s">
        <v>115</v>
      </c>
      <c r="B63" s="33" t="s">
        <v>102</v>
      </c>
      <c r="I63" s="37" t="s">
        <v>102</v>
      </c>
      <c r="J63" s="38"/>
      <c r="K63" s="38"/>
      <c r="L63" s="39"/>
    </row>
    <row r="64" spans="1:12" ht="18" hidden="1">
      <c r="A64" s="29" t="s">
        <v>116</v>
      </c>
      <c r="B64" s="33" t="s">
        <v>103</v>
      </c>
      <c r="I64" s="37" t="s">
        <v>103</v>
      </c>
      <c r="J64" s="38"/>
      <c r="K64" s="38"/>
      <c r="L64" s="39"/>
    </row>
    <row r="65" spans="1:12" ht="24.75" hidden="1">
      <c r="A65" s="29" t="s">
        <v>117</v>
      </c>
      <c r="B65" s="33" t="s">
        <v>104</v>
      </c>
      <c r="I65" s="37" t="s">
        <v>104</v>
      </c>
      <c r="J65" s="38"/>
      <c r="K65" s="38"/>
      <c r="L65" s="39"/>
    </row>
    <row r="66" spans="1:12" ht="18" hidden="1">
      <c r="A66" s="29" t="s">
        <v>118</v>
      </c>
      <c r="B66" s="33" t="s">
        <v>105</v>
      </c>
      <c r="I66" s="37" t="s">
        <v>105</v>
      </c>
      <c r="J66" s="38"/>
      <c r="K66" s="38"/>
      <c r="L66" s="39"/>
    </row>
    <row r="67" spans="1:12" ht="18" hidden="1">
      <c r="A67" s="29" t="s">
        <v>119</v>
      </c>
      <c r="B67" s="33" t="s">
        <v>106</v>
      </c>
      <c r="I67" s="37" t="s">
        <v>106</v>
      </c>
      <c r="J67" s="38"/>
      <c r="K67" s="38"/>
      <c r="L67" s="39"/>
    </row>
    <row r="68" spans="1:12" ht="25.5" customHeight="1" hidden="1">
      <c r="A68" s="29" t="s">
        <v>120</v>
      </c>
      <c r="B68" s="33" t="s">
        <v>107</v>
      </c>
      <c r="I68" s="37" t="s">
        <v>107</v>
      </c>
      <c r="J68" s="38"/>
      <c r="K68" s="38"/>
      <c r="L68" s="39"/>
    </row>
    <row r="69" spans="1:12" ht="36.75" hidden="1">
      <c r="A69" s="29" t="s">
        <v>121</v>
      </c>
      <c r="B69" s="33" t="s">
        <v>108</v>
      </c>
      <c r="I69" s="37" t="s">
        <v>108</v>
      </c>
      <c r="J69" s="38"/>
      <c r="K69" s="38"/>
      <c r="L69" s="39"/>
    </row>
    <row r="70" ht="12" hidden="1"/>
    <row r="71" ht="12" hidden="1"/>
    <row r="72" ht="12" hidden="1"/>
    <row r="73" ht="12" hidden="1"/>
    <row r="74" ht="12" hidden="1"/>
    <row r="75" ht="12" hidden="1"/>
    <row r="76" ht="12" hidden="1"/>
  </sheetData>
  <sheetProtection/>
  <mergeCells count="15">
    <mergeCell ref="I68:L68"/>
    <mergeCell ref="I69:L69"/>
    <mergeCell ref="I58:L58"/>
    <mergeCell ref="I59:L59"/>
    <mergeCell ref="I60:L60"/>
    <mergeCell ref="I61:L61"/>
    <mergeCell ref="I62:L62"/>
    <mergeCell ref="I63:L63"/>
    <mergeCell ref="I64:L64"/>
    <mergeCell ref="I67:L67"/>
    <mergeCell ref="A2:J2"/>
    <mergeCell ref="I65:L65"/>
    <mergeCell ref="I66:L66"/>
    <mergeCell ref="A56:I56"/>
    <mergeCell ref="A4:J4"/>
  </mergeCells>
  <printOptions/>
  <pageMargins left="0" right="0" top="0" bottom="0" header="0" footer="0"/>
  <pageSetup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L19">
      <selection activeCell="F4" sqref="F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alez</cp:lastModifiedBy>
  <cp:lastPrinted>2019-01-09T09:36:35Z</cp:lastPrinted>
  <dcterms:created xsi:type="dcterms:W3CDTF">2006-07-28T14:41:27Z</dcterms:created>
  <dcterms:modified xsi:type="dcterms:W3CDTF">2019-01-11T11:52:14Z</dcterms:modified>
  <cp:category/>
  <cp:version/>
  <cp:contentType/>
  <cp:contentStatus/>
</cp:coreProperties>
</file>